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C:\Users\arussell\Documents\Bio 312 TBL\TIEE\Revision\"/>
    </mc:Choice>
  </mc:AlternateContent>
  <xr:revisionPtr revIDLastSave="0" documentId="13_ncr:1_{13A85F61-5504-427A-984E-D20F352EB4AF}" xr6:coauthVersionLast="36" xr6:coauthVersionMax="36" xr10:uidLastSave="{00000000-0000-0000-0000-000000000000}"/>
  <bookViews>
    <workbookView xWindow="0" yWindow="0" windowWidth="13635" windowHeight="6525" xr2:uid="{00000000-000D-0000-FFFF-FFFF00000000}"/>
  </bookViews>
  <sheets>
    <sheet name="Part A" sheetId="1" r:id="rId1"/>
    <sheet name="Part B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F11" i="1"/>
  <c r="E11" i="1"/>
  <c r="C11" i="1"/>
  <c r="B11" i="1"/>
  <c r="I9" i="1"/>
  <c r="D8" i="1"/>
  <c r="D11" i="1" l="1"/>
  <c r="I8" i="1"/>
  <c r="I11" i="1" s="1"/>
</calcChain>
</file>

<file path=xl/sharedStrings.xml><?xml version="1.0" encoding="utf-8"?>
<sst xmlns="http://schemas.openxmlformats.org/spreadsheetml/2006/main" count="90" uniqueCount="49">
  <si>
    <t>Nitrogen in Agricultural System Model Worksheet</t>
  </si>
  <si>
    <t>Part A:</t>
  </si>
  <si>
    <t>Cropping System</t>
  </si>
  <si>
    <t>Fertilizer</t>
  </si>
  <si>
    <t>Randomness</t>
  </si>
  <si>
    <t>Deterministic</t>
  </si>
  <si>
    <t>Parameter Settings</t>
  </si>
  <si>
    <t>Soil Inorganic N</t>
  </si>
  <si>
    <t>Soil Organic N</t>
  </si>
  <si>
    <t>Stream</t>
  </si>
  <si>
    <t>Atmo-sphere</t>
  </si>
  <si>
    <t>Buffer Strip</t>
  </si>
  <si>
    <t>All units for stocks are in kgN/ha</t>
  </si>
  <si>
    <t>Fertilizer inputs are in kgN/ha/yr</t>
  </si>
  <si>
    <t>Tilled</t>
  </si>
  <si>
    <t>In 'Lab' mode</t>
  </si>
  <si>
    <t>180 in spring</t>
  </si>
  <si>
    <t>Yield</t>
  </si>
  <si>
    <t xml:space="preserve">Part B: </t>
  </si>
  <si>
    <t>90 in spring</t>
  </si>
  <si>
    <t>Corn-Soy</t>
  </si>
  <si>
    <t>Alfalfa</t>
  </si>
  <si>
    <t>Type of run</t>
  </si>
  <si>
    <t>Baseline</t>
  </si>
  <si>
    <t>Change 1 parameter</t>
  </si>
  <si>
    <t>Question &amp; Alternate Hypothesis:</t>
  </si>
  <si>
    <t xml:space="preserve">1: What is the effect of N fertilizer on Yield? </t>
  </si>
  <si>
    <t>2. What is the effect of a perennial crop on Soil Organic N stocks?</t>
  </si>
  <si>
    <t>H2: Planting perennial Alfalfa increases Soil Organic N stocks.</t>
  </si>
  <si>
    <t>3. What is the effect of planting a Cover Crop on Stream N?</t>
  </si>
  <si>
    <t>Cont. Corn</t>
  </si>
  <si>
    <t>270 in spring</t>
  </si>
  <si>
    <t>Final N Stocks (at end of model run)</t>
  </si>
  <si>
    <t>H1: Planting continuous corn with N fertilizer at 270 in spring increases Crop N Yield.</t>
  </si>
  <si>
    <t>H3: Planting a ‘Cover Crop’ reduces  ‘N Stream" stocks in a corn-soybean rotation (N fertilizer = 180 in spring).</t>
  </si>
  <si>
    <t>Cover Crop</t>
  </si>
  <si>
    <t>Management</t>
  </si>
  <si>
    <t>Crop</t>
  </si>
  <si>
    <t>Corn</t>
  </si>
  <si>
    <t>Soy</t>
  </si>
  <si>
    <t>Fertilizer N</t>
  </si>
  <si>
    <r>
      <t xml:space="preserve">The Parameter Settings are: </t>
    </r>
    <r>
      <rPr>
        <sz val="11"/>
        <color theme="1"/>
        <rFont val="Calibri"/>
        <family val="2"/>
        <scheme val="minor"/>
      </rPr>
      <t xml:space="preserve"> Cropping system = Continuous corn, Fertilizer = 90, Management = Tilled, Randomness = Deterministic.</t>
    </r>
  </si>
  <si>
    <t>Stocks</t>
  </si>
  <si>
    <t>Initial (Start of run )</t>
  </si>
  <si>
    <t>Total N        (Sum of stocks + Fertilizer)</t>
  </si>
  <si>
    <t>Time of measurement</t>
  </si>
  <si>
    <t>Difference in Stocks over time   (Final minus Initial amount)</t>
  </si>
  <si>
    <t>Crop Yield N</t>
  </si>
  <si>
    <t>Final (End of 10-yr run)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</si>
</sst>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ill="1"/>
    <xf numFmtId="0" fontId="1" fillId="0" borderId="0" xfId="0" applyFont="1" applyFill="1"/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1" fillId="3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1" fillId="4" borderId="0" xfId="0" applyFont="1" applyFill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2" borderId="0" xfId="0" applyFill="1" applyAlignment="1">
      <alignment horizontal="center" vertical="top" wrapText="1"/>
    </xf>
    <xf numFmtId="0" fontId="0" fillId="6" borderId="0" xfId="0" applyFill="1"/>
    <xf numFmtId="0" fontId="0" fillId="0" borderId="0" xfId="0" applyAlignment="1">
      <alignment horizontal="right"/>
    </xf>
    <xf numFmtId="0" fontId="0" fillId="6" borderId="0" xfId="0" applyFill="1" applyAlignment="1">
      <alignment horizontal="right"/>
    </xf>
    <xf numFmtId="0" fontId="0" fillId="3" borderId="0" xfId="0" applyFill="1" applyAlignment="1">
      <alignment vertical="top"/>
    </xf>
    <xf numFmtId="0" fontId="0" fillId="5" borderId="0" xfId="0" applyFill="1" applyAlignment="1">
      <alignment vertical="top" wrapText="1"/>
    </xf>
    <xf numFmtId="0" fontId="0" fillId="3" borderId="0" xfId="0" applyFill="1"/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 horizontal="center" vertical="top"/>
    </xf>
    <xf numFmtId="0" fontId="0" fillId="5" borderId="0" xfId="0" applyFill="1" applyAlignment="1">
      <alignment vertical="top"/>
    </xf>
    <xf numFmtId="0" fontId="0" fillId="3" borderId="0" xfId="0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0" fontId="0" fillId="2" borderId="0" xfId="0" applyFont="1" applyFill="1" applyAlignment="1">
      <alignment horizontal="center" vertical="top"/>
    </xf>
    <xf numFmtId="0" fontId="0" fillId="4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1" fontId="0" fillId="0" borderId="0" xfId="0" applyNumberFormat="1" applyFill="1" applyAlignment="1">
      <alignment horizontal="right" vertical="top"/>
    </xf>
    <xf numFmtId="1" fontId="0" fillId="6" borderId="0" xfId="0" applyNumberFormat="1" applyFill="1" applyAlignment="1">
      <alignment horizontal="right" vertical="top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 vertical="top" wrapText="1"/>
    </xf>
    <xf numFmtId="0" fontId="0" fillId="2" borderId="0" xfId="0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Fill="1" applyAlignment="1">
      <alignment horizontal="left" vertical="top"/>
    </xf>
    <xf numFmtId="1" fontId="0" fillId="0" borderId="0" xfId="0" applyNumberFormat="1"/>
    <xf numFmtId="0" fontId="1" fillId="0" borderId="0" xfId="0" applyFont="1" applyAlignment="1">
      <alignment vertical="center"/>
    </xf>
    <xf numFmtId="0" fontId="0" fillId="3" borderId="0" xfId="0" applyFill="1" applyAlignment="1">
      <alignment wrapText="1"/>
    </xf>
    <xf numFmtId="0" fontId="0" fillId="4" borderId="0" xfId="0" applyFill="1"/>
    <xf numFmtId="1" fontId="0" fillId="0" borderId="0" xfId="0" applyNumberFormat="1" applyFill="1"/>
    <xf numFmtId="1" fontId="0" fillId="3" borderId="0" xfId="0" applyNumberFormat="1" applyFill="1" applyAlignment="1">
      <alignment horizontal="right" vertical="top"/>
    </xf>
    <xf numFmtId="0" fontId="0" fillId="3" borderId="0" xfId="0" applyFill="1" applyAlignment="1">
      <alignment horizontal="right" vertical="top"/>
    </xf>
    <xf numFmtId="1" fontId="0" fillId="4" borderId="0" xfId="0" applyNumberFormat="1" applyFill="1" applyAlignment="1">
      <alignment horizontal="right" vertical="top"/>
    </xf>
    <xf numFmtId="0" fontId="0" fillId="4" borderId="0" xfId="0" applyFill="1" applyAlignment="1">
      <alignment horizontal="right" vertical="top"/>
    </xf>
    <xf numFmtId="0" fontId="0" fillId="0" borderId="0" xfId="0" applyFill="1" applyAlignment="1">
      <alignment horizontal="right"/>
    </xf>
    <xf numFmtId="1" fontId="0" fillId="2" borderId="0" xfId="0" applyNumberFormat="1" applyFill="1" applyAlignment="1">
      <alignment horizontal="right"/>
    </xf>
    <xf numFmtId="0" fontId="1" fillId="0" borderId="0" xfId="0" applyFont="1" applyAlignment="1">
      <alignment vertical="top"/>
    </xf>
    <xf numFmtId="0" fontId="0" fillId="5" borderId="0" xfId="0" applyFont="1" applyFill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CC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K8" sqref="K8"/>
    </sheetView>
  </sheetViews>
  <sheetFormatPr defaultRowHeight="15" x14ac:dyDescent="0.25"/>
  <cols>
    <col min="1" max="1" width="28.140625" customWidth="1"/>
    <col min="2" max="2" width="12" customWidth="1"/>
    <col min="3" max="3" width="9.85546875" customWidth="1"/>
    <col min="9" max="9" width="14.140625" customWidth="1"/>
    <col min="10" max="10" width="7.85546875" customWidth="1"/>
  </cols>
  <sheetData>
    <row r="1" spans="1:10" x14ac:dyDescent="0.25">
      <c r="A1" s="1" t="s">
        <v>0</v>
      </c>
    </row>
    <row r="2" spans="1:10" x14ac:dyDescent="0.25">
      <c r="B2" t="s">
        <v>12</v>
      </c>
    </row>
    <row r="3" spans="1:10" x14ac:dyDescent="0.25">
      <c r="A3" s="1" t="s">
        <v>1</v>
      </c>
      <c r="B3" t="s">
        <v>15</v>
      </c>
    </row>
    <row r="4" spans="1:10" x14ac:dyDescent="0.25">
      <c r="A4" s="41" t="s">
        <v>41</v>
      </c>
    </row>
    <row r="5" spans="1:10" x14ac:dyDescent="0.25">
      <c r="A5" s="41"/>
    </row>
    <row r="6" spans="1:10" x14ac:dyDescent="0.25">
      <c r="B6" s="54" t="s">
        <v>42</v>
      </c>
      <c r="C6" s="54"/>
      <c r="D6" s="54"/>
      <c r="E6" s="54"/>
      <c r="F6" s="54"/>
      <c r="G6" s="54"/>
      <c r="H6" s="54"/>
      <c r="I6" s="54"/>
    </row>
    <row r="7" spans="1:10" ht="48" customHeight="1" x14ac:dyDescent="0.25">
      <c r="A7" s="51" t="s">
        <v>45</v>
      </c>
      <c r="B7" s="52" t="s">
        <v>10</v>
      </c>
      <c r="C7" s="52" t="s">
        <v>7</v>
      </c>
      <c r="D7" s="52" t="s">
        <v>40</v>
      </c>
      <c r="E7" s="52" t="s">
        <v>47</v>
      </c>
      <c r="F7" s="52" t="s">
        <v>8</v>
      </c>
      <c r="G7" s="52" t="s">
        <v>9</v>
      </c>
      <c r="H7" s="52" t="s">
        <v>11</v>
      </c>
      <c r="I7" s="9" t="s">
        <v>44</v>
      </c>
      <c r="J7" s="27"/>
    </row>
    <row r="8" spans="1:10" ht="18" customHeight="1" x14ac:dyDescent="0.25">
      <c r="A8" s="42" t="s">
        <v>43</v>
      </c>
      <c r="B8" s="45">
        <v>7999.6</v>
      </c>
      <c r="C8" s="45">
        <v>199.6</v>
      </c>
      <c r="D8" s="45">
        <f>719.6</f>
        <v>719.6</v>
      </c>
      <c r="E8" s="46">
        <v>0</v>
      </c>
      <c r="F8" s="45">
        <v>6299.6</v>
      </c>
      <c r="G8" s="46">
        <v>0</v>
      </c>
      <c r="H8" s="46">
        <v>0</v>
      </c>
      <c r="I8" s="45">
        <f>SUM(B8:H8)</f>
        <v>15218.400000000001</v>
      </c>
      <c r="J8" s="44"/>
    </row>
    <row r="9" spans="1:10" x14ac:dyDescent="0.25">
      <c r="A9" s="43" t="s">
        <v>48</v>
      </c>
      <c r="B9" s="47">
        <v>8000.0429999999997</v>
      </c>
      <c r="C9" s="47">
        <v>46.277999999999999</v>
      </c>
      <c r="D9" s="48">
        <v>0</v>
      </c>
      <c r="E9" s="47">
        <v>1053.951</v>
      </c>
      <c r="F9" s="47">
        <v>5975.5659999999998</v>
      </c>
      <c r="G9" s="47">
        <v>141.739</v>
      </c>
      <c r="H9" s="48">
        <v>0</v>
      </c>
      <c r="I9" s="47">
        <f>SUM(B9:H9)</f>
        <v>15217.576999999999</v>
      </c>
      <c r="J9" s="4"/>
    </row>
    <row r="10" spans="1:10" x14ac:dyDescent="0.25">
      <c r="B10" s="18"/>
      <c r="C10" s="49"/>
      <c r="D10" s="49"/>
      <c r="E10" s="49"/>
      <c r="F10" s="49"/>
      <c r="G10" s="49"/>
      <c r="H10" s="49"/>
      <c r="I10" s="49"/>
      <c r="J10" s="4"/>
    </row>
    <row r="11" spans="1:10" ht="30" x14ac:dyDescent="0.25">
      <c r="A11" s="53" t="s">
        <v>46</v>
      </c>
      <c r="B11" s="50">
        <f>B9-B8</f>
        <v>0.44299999999930151</v>
      </c>
      <c r="C11" s="50">
        <f t="shared" ref="C11:I11" si="0">C9-C8</f>
        <v>-153.322</v>
      </c>
      <c r="D11" s="50">
        <f t="shared" si="0"/>
        <v>-719.6</v>
      </c>
      <c r="E11" s="50">
        <f t="shared" si="0"/>
        <v>1053.951</v>
      </c>
      <c r="F11" s="50">
        <f t="shared" si="0"/>
        <v>-324.03400000000056</v>
      </c>
      <c r="G11" s="50">
        <f t="shared" si="0"/>
        <v>141.739</v>
      </c>
      <c r="H11" s="50">
        <f t="shared" si="0"/>
        <v>0</v>
      </c>
      <c r="I11" s="50">
        <f t="shared" si="0"/>
        <v>-0.82300000000213913</v>
      </c>
      <c r="J11" s="40"/>
    </row>
  </sheetData>
  <mergeCells count="1">
    <mergeCell ref="B6:I6"/>
  </mergeCells>
  <pageMargins left="0.7" right="0.7" top="0.75" bottom="0.75" header="0.3" footer="0.3"/>
  <pageSetup orientation="landscape" r:id="rId1"/>
  <headerFooter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workbookViewId="0">
      <selection activeCell="A18" sqref="A18"/>
    </sheetView>
  </sheetViews>
  <sheetFormatPr defaultRowHeight="15" x14ac:dyDescent="0.25"/>
  <cols>
    <col min="1" max="1" width="29" customWidth="1"/>
    <col min="2" max="2" width="18.42578125" customWidth="1"/>
    <col min="3" max="3" width="10.7109375" customWidth="1"/>
    <col min="4" max="4" width="12" customWidth="1"/>
    <col min="5" max="5" width="13.28515625" customWidth="1"/>
    <col min="6" max="7" width="13" customWidth="1"/>
    <col min="9" max="9" width="10.7109375" customWidth="1"/>
  </cols>
  <sheetData>
    <row r="1" spans="1:14" x14ac:dyDescent="0.25">
      <c r="A1" s="1" t="s">
        <v>0</v>
      </c>
      <c r="D1" s="2"/>
      <c r="E1" s="2"/>
      <c r="H1" t="s">
        <v>12</v>
      </c>
    </row>
    <row r="2" spans="1:14" x14ac:dyDescent="0.25">
      <c r="D2" s="2"/>
      <c r="E2" s="2"/>
      <c r="H2" t="s">
        <v>13</v>
      </c>
    </row>
    <row r="3" spans="1:14" x14ac:dyDescent="0.25">
      <c r="A3" s="5" t="s">
        <v>18</v>
      </c>
      <c r="B3" s="5"/>
      <c r="C3" t="s">
        <v>15</v>
      </c>
      <c r="D3" s="10"/>
      <c r="E3" s="2"/>
      <c r="F3" s="10"/>
      <c r="G3" s="10"/>
    </row>
    <row r="4" spans="1:14" x14ac:dyDescent="0.25">
      <c r="E4" s="2"/>
      <c r="F4" s="2"/>
      <c r="G4" s="2"/>
    </row>
    <row r="5" spans="1:14" x14ac:dyDescent="0.25">
      <c r="B5" s="31" t="s">
        <v>22</v>
      </c>
      <c r="C5" s="55" t="s">
        <v>6</v>
      </c>
      <c r="D5" s="55"/>
      <c r="E5" s="55"/>
      <c r="F5" s="55"/>
      <c r="G5" s="14"/>
      <c r="H5" s="56" t="s">
        <v>32</v>
      </c>
      <c r="I5" s="56"/>
      <c r="J5" s="56"/>
      <c r="K5" s="56"/>
      <c r="L5" s="56"/>
      <c r="M5" s="56"/>
    </row>
    <row r="6" spans="1:14" ht="31.9" customHeight="1" x14ac:dyDescent="0.25">
      <c r="A6" s="20" t="s">
        <v>25</v>
      </c>
      <c r="C6" s="28" t="s">
        <v>2</v>
      </c>
      <c r="D6" s="29" t="s">
        <v>3</v>
      </c>
      <c r="E6" s="28" t="s">
        <v>36</v>
      </c>
      <c r="F6" s="28" t="s">
        <v>4</v>
      </c>
      <c r="G6" s="30" t="s">
        <v>37</v>
      </c>
      <c r="H6" s="30" t="s">
        <v>10</v>
      </c>
      <c r="I6" s="30" t="s">
        <v>7</v>
      </c>
      <c r="J6" s="30" t="s">
        <v>17</v>
      </c>
      <c r="K6" s="30" t="s">
        <v>8</v>
      </c>
      <c r="L6" s="30" t="s">
        <v>9</v>
      </c>
      <c r="M6" s="30" t="s">
        <v>11</v>
      </c>
      <c r="N6" s="4"/>
    </row>
    <row r="7" spans="1:14" x14ac:dyDescent="0.25">
      <c r="A7" s="22" t="s">
        <v>26</v>
      </c>
      <c r="B7" s="20"/>
      <c r="C7" s="8"/>
      <c r="D7" s="24"/>
      <c r="E7" s="27"/>
      <c r="F7" s="27"/>
      <c r="G7" s="27"/>
      <c r="H7" s="27"/>
      <c r="I7" s="27"/>
      <c r="J7" s="27"/>
      <c r="K7" s="27"/>
      <c r="L7" s="27"/>
      <c r="M7" s="27"/>
      <c r="N7" s="4"/>
    </row>
    <row r="8" spans="1:14" x14ac:dyDescent="0.25">
      <c r="A8" s="22" t="s">
        <v>33</v>
      </c>
      <c r="B8" s="20"/>
      <c r="C8" s="8"/>
      <c r="D8" s="24"/>
      <c r="E8" s="27"/>
      <c r="F8" s="27"/>
      <c r="G8" s="27"/>
      <c r="H8" s="27"/>
      <c r="I8" s="27"/>
      <c r="J8" s="27"/>
      <c r="K8" s="27"/>
      <c r="L8" s="27"/>
      <c r="M8" s="27"/>
      <c r="N8" s="4"/>
    </row>
    <row r="9" spans="1:14" x14ac:dyDescent="0.25">
      <c r="A9" s="11"/>
      <c r="B9" s="25" t="s">
        <v>23</v>
      </c>
      <c r="C9" s="12" t="s">
        <v>30</v>
      </c>
      <c r="D9" s="16" t="s">
        <v>19</v>
      </c>
      <c r="E9" s="16" t="s">
        <v>14</v>
      </c>
      <c r="F9" s="6" t="s">
        <v>5</v>
      </c>
      <c r="G9" s="35" t="s">
        <v>38</v>
      </c>
      <c r="H9" s="32">
        <v>8000.0429999999997</v>
      </c>
      <c r="I9" s="32">
        <v>46.277999999999999</v>
      </c>
      <c r="J9" s="33">
        <v>1053.951</v>
      </c>
      <c r="K9" s="32">
        <v>5975.5659999999998</v>
      </c>
      <c r="L9" s="32">
        <v>141.739</v>
      </c>
      <c r="M9" s="32">
        <v>0</v>
      </c>
    </row>
    <row r="10" spans="1:14" ht="15.6" customHeight="1" x14ac:dyDescent="0.25">
      <c r="A10" s="11"/>
      <c r="B10" s="21" t="s">
        <v>24</v>
      </c>
      <c r="C10" s="12" t="s">
        <v>30</v>
      </c>
      <c r="D10" s="3" t="s">
        <v>31</v>
      </c>
      <c r="E10" s="16" t="s">
        <v>14</v>
      </c>
      <c r="F10" s="6" t="s">
        <v>5</v>
      </c>
      <c r="G10" s="35" t="s">
        <v>38</v>
      </c>
      <c r="H10" s="18">
        <v>8096</v>
      </c>
      <c r="I10" s="18">
        <v>232</v>
      </c>
      <c r="J10" s="19">
        <v>1519</v>
      </c>
      <c r="K10" s="18">
        <v>6611</v>
      </c>
      <c r="L10" s="18">
        <v>458</v>
      </c>
      <c r="M10" s="18">
        <v>0</v>
      </c>
    </row>
    <row r="11" spans="1:14" x14ac:dyDescent="0.25">
      <c r="A11" s="11"/>
      <c r="B11" s="13"/>
      <c r="C11" s="13"/>
      <c r="D11" s="13"/>
      <c r="E11" s="35"/>
      <c r="F11" s="15"/>
      <c r="G11" s="35"/>
      <c r="H11" s="4"/>
      <c r="I11" s="4"/>
      <c r="J11" s="4"/>
      <c r="K11" s="4"/>
      <c r="L11" s="4"/>
      <c r="M11" s="4"/>
    </row>
    <row r="12" spans="1:14" x14ac:dyDescent="0.25">
      <c r="A12" s="20" t="s">
        <v>27</v>
      </c>
      <c r="B12" s="23"/>
      <c r="C12" s="23"/>
      <c r="D12" s="13"/>
      <c r="E12" s="35"/>
      <c r="F12" s="15"/>
      <c r="G12" s="35"/>
      <c r="H12" s="4"/>
      <c r="I12" s="4"/>
      <c r="J12" s="4"/>
      <c r="K12" s="4"/>
      <c r="L12" s="4"/>
      <c r="M12" s="4"/>
    </row>
    <row r="13" spans="1:14" x14ac:dyDescent="0.25">
      <c r="A13" s="22" t="s">
        <v>28</v>
      </c>
      <c r="B13" s="23"/>
      <c r="C13" s="13"/>
      <c r="D13" s="13"/>
      <c r="E13" s="35"/>
      <c r="F13" s="15"/>
      <c r="G13" s="35"/>
      <c r="H13" s="4"/>
      <c r="I13" s="4"/>
      <c r="J13" s="4"/>
      <c r="K13" s="4"/>
      <c r="L13" s="4"/>
      <c r="M13" s="4"/>
    </row>
    <row r="14" spans="1:14" x14ac:dyDescent="0.25">
      <c r="A14" s="4"/>
      <c r="B14" s="25" t="s">
        <v>23</v>
      </c>
      <c r="C14" s="12" t="s">
        <v>30</v>
      </c>
      <c r="D14" s="34">
        <v>0</v>
      </c>
      <c r="E14" s="36" t="s">
        <v>14</v>
      </c>
      <c r="F14" s="6" t="s">
        <v>5</v>
      </c>
      <c r="G14" s="35" t="s">
        <v>38</v>
      </c>
      <c r="H14">
        <v>8000</v>
      </c>
      <c r="I14">
        <v>31</v>
      </c>
      <c r="J14">
        <v>502</v>
      </c>
      <c r="K14" s="17">
        <v>5820</v>
      </c>
      <c r="L14" s="4">
        <v>72</v>
      </c>
      <c r="M14" s="4">
        <v>0</v>
      </c>
    </row>
    <row r="15" spans="1:14" ht="16.149999999999999" customHeight="1" x14ac:dyDescent="0.25">
      <c r="A15" s="4"/>
      <c r="B15" s="21" t="s">
        <v>24</v>
      </c>
      <c r="C15" s="3" t="s">
        <v>21</v>
      </c>
      <c r="D15" s="34">
        <v>0</v>
      </c>
      <c r="E15" s="36" t="s">
        <v>14</v>
      </c>
      <c r="F15" s="6" t="s">
        <v>5</v>
      </c>
      <c r="G15" s="35" t="s">
        <v>21</v>
      </c>
      <c r="H15">
        <v>4127</v>
      </c>
      <c r="I15">
        <v>221</v>
      </c>
      <c r="J15">
        <v>1775</v>
      </c>
      <c r="K15" s="17">
        <v>7821</v>
      </c>
      <c r="L15" s="4">
        <v>138</v>
      </c>
      <c r="M15" s="4">
        <v>0</v>
      </c>
    </row>
    <row r="16" spans="1:14" x14ac:dyDescent="0.25">
      <c r="A16" s="4"/>
      <c r="B16" s="13"/>
      <c r="C16" s="4"/>
      <c r="D16" s="4"/>
      <c r="E16" s="37"/>
      <c r="F16" s="15"/>
      <c r="G16" s="35"/>
      <c r="H16" s="4"/>
      <c r="I16" s="4"/>
      <c r="J16" s="4"/>
      <c r="K16" s="4"/>
      <c r="L16" s="4"/>
      <c r="M16" s="4"/>
    </row>
    <row r="17" spans="1:13" x14ac:dyDescent="0.25">
      <c r="A17" s="22" t="s">
        <v>29</v>
      </c>
      <c r="B17" s="23"/>
      <c r="C17" s="4"/>
      <c r="D17" s="4"/>
      <c r="E17" s="37"/>
      <c r="F17" s="15"/>
      <c r="G17" s="35"/>
      <c r="H17" s="4"/>
      <c r="I17" s="4"/>
      <c r="J17" s="4"/>
      <c r="K17" s="4"/>
      <c r="L17" s="4"/>
      <c r="M17" s="4"/>
    </row>
    <row r="18" spans="1:13" x14ac:dyDescent="0.25">
      <c r="A18" s="22" t="s">
        <v>34</v>
      </c>
      <c r="B18" s="23"/>
      <c r="C18" s="22"/>
      <c r="D18" s="22"/>
      <c r="E18" s="38"/>
      <c r="F18" s="26"/>
      <c r="G18" s="35"/>
      <c r="H18" s="4"/>
      <c r="I18" s="4"/>
      <c r="J18" s="4"/>
      <c r="K18" s="4"/>
      <c r="L18" s="4"/>
      <c r="M18" s="4"/>
    </row>
    <row r="19" spans="1:13" ht="18" customHeight="1" x14ac:dyDescent="0.25">
      <c r="A19" s="39"/>
      <c r="B19" s="25" t="s">
        <v>23</v>
      </c>
      <c r="C19" s="7" t="s">
        <v>20</v>
      </c>
      <c r="D19" s="16" t="s">
        <v>16</v>
      </c>
      <c r="E19" s="16" t="s">
        <v>14</v>
      </c>
      <c r="F19" s="6" t="s">
        <v>5</v>
      </c>
      <c r="G19" s="35" t="s">
        <v>38</v>
      </c>
      <c r="H19">
        <v>8042</v>
      </c>
      <c r="I19">
        <v>286</v>
      </c>
      <c r="J19">
        <v>1072</v>
      </c>
      <c r="K19">
        <v>5447</v>
      </c>
      <c r="L19" s="17">
        <v>246</v>
      </c>
      <c r="M19" s="4">
        <v>0</v>
      </c>
    </row>
    <row r="20" spans="1:13" ht="17.45" customHeight="1" x14ac:dyDescent="0.25">
      <c r="A20" s="39"/>
      <c r="B20" s="25" t="s">
        <v>23</v>
      </c>
      <c r="C20" s="7" t="s">
        <v>20</v>
      </c>
      <c r="D20" s="16" t="s">
        <v>16</v>
      </c>
      <c r="E20" s="16" t="s">
        <v>14</v>
      </c>
      <c r="F20" s="6" t="s">
        <v>5</v>
      </c>
      <c r="G20" s="35" t="s">
        <v>39</v>
      </c>
      <c r="H20">
        <v>8008</v>
      </c>
      <c r="I20">
        <v>298</v>
      </c>
      <c r="J20">
        <v>1255</v>
      </c>
      <c r="K20">
        <v>5329</v>
      </c>
      <c r="L20" s="17">
        <v>280</v>
      </c>
      <c r="M20" s="4">
        <v>0</v>
      </c>
    </row>
    <row r="21" spans="1:13" ht="30" x14ac:dyDescent="0.25">
      <c r="B21" s="21" t="s">
        <v>24</v>
      </c>
      <c r="C21" s="7" t="s">
        <v>20</v>
      </c>
      <c r="D21" s="16" t="s">
        <v>16</v>
      </c>
      <c r="E21" s="16" t="s">
        <v>35</v>
      </c>
      <c r="F21" s="6" t="s">
        <v>5</v>
      </c>
      <c r="G21" s="35" t="s">
        <v>38</v>
      </c>
      <c r="H21">
        <v>7361</v>
      </c>
      <c r="I21">
        <v>128</v>
      </c>
      <c r="J21">
        <v>1131</v>
      </c>
      <c r="K21">
        <v>5544</v>
      </c>
      <c r="L21" s="17">
        <v>210</v>
      </c>
      <c r="M21" s="4">
        <v>0</v>
      </c>
    </row>
    <row r="22" spans="1:13" ht="30" x14ac:dyDescent="0.25">
      <c r="B22" s="21" t="s">
        <v>24</v>
      </c>
      <c r="C22" s="7" t="s">
        <v>20</v>
      </c>
      <c r="D22" s="16" t="s">
        <v>16</v>
      </c>
      <c r="E22" s="16" t="s">
        <v>35</v>
      </c>
      <c r="F22" s="6" t="s">
        <v>5</v>
      </c>
      <c r="G22" s="35" t="s">
        <v>39</v>
      </c>
      <c r="H22">
        <v>7201</v>
      </c>
      <c r="I22">
        <v>260</v>
      </c>
      <c r="J22">
        <v>1315</v>
      </c>
      <c r="K22">
        <v>5433</v>
      </c>
      <c r="L22" s="17">
        <v>233</v>
      </c>
      <c r="M22" s="4">
        <v>0</v>
      </c>
    </row>
  </sheetData>
  <mergeCells count="2">
    <mergeCell ref="C5:F5"/>
    <mergeCell ref="H5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 A</vt:lpstr>
      <vt:lpstr>Part 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Russell, Ann E [NREM]</dc:creator>
  <cp:lastModifiedBy>Russell, Ann E [NREM]</cp:lastModifiedBy>
  <cp:lastPrinted>2017-11-12T16:14:17Z</cp:lastPrinted>
  <dcterms:created xsi:type="dcterms:W3CDTF">2017-11-12T16:12:22Z</dcterms:created>
  <dcterms:modified xsi:type="dcterms:W3CDTF">2020-05-29T17:59:53Z</dcterms:modified>
</cp:coreProperties>
</file>